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TRANSPARENCIA\SAI EN TRAMITACION\SAI 5787\"/>
    </mc:Choice>
  </mc:AlternateContent>
  <xr:revisionPtr revIDLastSave="0" documentId="13_ncr:1_{697888D8-1501-4176-BDB3-6C428CBE303F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55" i="1"/>
  <c r="E49" i="1"/>
  <c r="D49" i="1"/>
  <c r="F48" i="1"/>
  <c r="F47" i="1"/>
  <c r="F46" i="1"/>
  <c r="F44" i="1"/>
  <c r="F43" i="1"/>
  <c r="E18" i="1" l="1"/>
  <c r="E34" i="1"/>
  <c r="D34" i="1"/>
  <c r="D23" i="1"/>
  <c r="F23" i="1" s="1"/>
  <c r="F16" i="1"/>
  <c r="E25" i="1"/>
  <c r="D18" i="1"/>
  <c r="D11" i="1"/>
  <c r="F38" i="1"/>
  <c r="F49" i="1" s="1"/>
  <c r="F32" i="1"/>
  <c r="F30" i="1"/>
  <c r="F29" i="1"/>
  <c r="F22" i="1"/>
  <c r="F15" i="1"/>
  <c r="F10" i="1"/>
  <c r="F9" i="1"/>
  <c r="F8" i="1"/>
  <c r="F34" i="1" l="1"/>
  <c r="F25" i="1"/>
  <c r="D25" i="1"/>
  <c r="F11" i="1"/>
  <c r="E11" i="1" s="1"/>
  <c r="F18" i="1"/>
</calcChain>
</file>

<file path=xl/sharedStrings.xml><?xml version="1.0" encoding="utf-8"?>
<sst xmlns="http://schemas.openxmlformats.org/spreadsheetml/2006/main" count="91" uniqueCount="63">
  <si>
    <t>APORTE</t>
  </si>
  <si>
    <t xml:space="preserve">GASTO </t>
  </si>
  <si>
    <t xml:space="preserve">DEVOLUCION </t>
  </si>
  <si>
    <t xml:space="preserve">MUNICIPALIDAD DE RECOLETA </t>
  </si>
  <si>
    <t xml:space="preserve">DIRECCION DE ADMINISTRACION Y FINANZAS </t>
  </si>
  <si>
    <t xml:space="preserve">DEPARTAMENTO DE CONTABILIDAD </t>
  </si>
  <si>
    <t xml:space="preserve">CUENTA </t>
  </si>
  <si>
    <t>114.05.01.215</t>
  </si>
  <si>
    <t>114.05.01.286</t>
  </si>
  <si>
    <t>114.05.01.137</t>
  </si>
  <si>
    <t>AÑO 2019</t>
  </si>
  <si>
    <t>AÑO 2018</t>
  </si>
  <si>
    <t xml:space="preserve">APORTE </t>
  </si>
  <si>
    <t>114.05.01.292</t>
  </si>
  <si>
    <t>114.05.01.300</t>
  </si>
  <si>
    <t>114.05.01.301</t>
  </si>
  <si>
    <t>AÑO 2020</t>
  </si>
  <si>
    <t>114.05.01.313</t>
  </si>
  <si>
    <t>AÑO 2021</t>
  </si>
  <si>
    <t>114.05.01.329</t>
  </si>
  <si>
    <t>114.05.01.331</t>
  </si>
  <si>
    <t>114.05.01.335</t>
  </si>
  <si>
    <t>114.05.01.342</t>
  </si>
  <si>
    <t>114.05.01.343</t>
  </si>
  <si>
    <t>AÑO 2022</t>
  </si>
  <si>
    <t>114.05.01.363</t>
  </si>
  <si>
    <t>114.05.01.364</t>
  </si>
  <si>
    <t>114.05.01.373</t>
  </si>
  <si>
    <t>114.05.01.374</t>
  </si>
  <si>
    <t>114.05.01.350</t>
  </si>
  <si>
    <t xml:space="preserve">NOMBRE DE LA CUENTA </t>
  </si>
  <si>
    <t>ASISTENCIA PARA INMIGRANTES VULNERABLES 2017</t>
  </si>
  <si>
    <t>FNSP18-REP-0318 JUNTA DE VECINOS VILLA PRIMAVERA</t>
  </si>
  <si>
    <t>PROGRAMA MULTISISTEMICO</t>
  </si>
  <si>
    <t>PROGRAMA LAZOS</t>
  </si>
  <si>
    <t>BARRIOS COMERCIALES PROTEGIDOS AÑO 2019</t>
  </si>
  <si>
    <t>TERCER COMPONENTE PBCP-19</t>
  </si>
  <si>
    <t>PROGRAMA LAZOS 2021</t>
  </si>
  <si>
    <t>BARRIOS COMERCIALES PROTEGIDOS AÑO 2021</t>
  </si>
  <si>
    <t>TERCER COMPONENTE BARRIOS COMERCIALES PROTEGIDOS BELLAVISTA</t>
  </si>
  <si>
    <t>POBLACION INMIGRANTE 2021</t>
  </si>
  <si>
    <t>TERCER COMPONENTE RED NACIONAL SEGURIDAD PUBLICA</t>
  </si>
  <si>
    <t>PROGRAMA LAZOS22-NN0036 RECOLETA</t>
  </si>
  <si>
    <t>TERCER COMPONENTE DEL PROGRAMA RED NACIONAL DE SEGURIDAD 2022</t>
  </si>
  <si>
    <t>FORTALECIMIENTO DEL PATRULLAJE PREVENTIVO INNOVACION Y EQUIDAD TERRITORIAL</t>
  </si>
  <si>
    <t>FDO. GESTION SEG. CIUDADANA C-FNSP22-VEH-0123</t>
  </si>
  <si>
    <t>BARRIOS COMERCIALES PROTEGIDOS BELLAVISTA 2022</t>
  </si>
  <si>
    <t xml:space="preserve">PREVENCION EN VIOLENCIA CONTRA LAS MUJERES </t>
  </si>
  <si>
    <t>114.05.01.355</t>
  </si>
  <si>
    <t xml:space="preserve">CENTRO DE LA MUJER </t>
  </si>
  <si>
    <t>114.05.01.356</t>
  </si>
  <si>
    <t xml:space="preserve">OPD SENAME </t>
  </si>
  <si>
    <t>114.05.01.015</t>
  </si>
  <si>
    <t>PREVIENE</t>
  </si>
  <si>
    <t>114.05.01.347</t>
  </si>
  <si>
    <t xml:space="preserve">PREPARADOS </t>
  </si>
  <si>
    <t>114.05.01.348</t>
  </si>
  <si>
    <t xml:space="preserve">PARENTALIDAD </t>
  </si>
  <si>
    <t>114.05.01.349</t>
  </si>
  <si>
    <t xml:space="preserve">FINANCIAMIENTO MUNICIPAL </t>
  </si>
  <si>
    <t xml:space="preserve">GASTO EN RECURSOS HUMANOS </t>
  </si>
  <si>
    <t xml:space="preserve">GASTOS EN BIENES Y CONSUMO </t>
  </si>
  <si>
    <t>TOTAL PRESUPUESTO ANUAL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</si>
</sst>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\ * #,##0_ ;_ &quot;$&quot;\ * \-#,##0_ ;_ &quot;$&quot;\ * &quot;-&quot;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22" workbookViewId="0">
      <selection activeCell="B58" sqref="B58"/>
    </sheetView>
  </sheetViews>
  <sheetFormatPr baseColWidth="10" defaultRowHeight="14.3" x14ac:dyDescent="0.25"/>
  <cols>
    <col min="1" max="1" width="4.375" customWidth="1"/>
    <col min="2" max="2" width="67" customWidth="1"/>
    <col min="3" max="3" width="18" customWidth="1"/>
    <col min="4" max="6" width="18.75" style="1" customWidth="1"/>
    <col min="7" max="7" width="13.375" bestFit="1" customWidth="1"/>
    <col min="8" max="9" width="14.125" bestFit="1" customWidth="1"/>
    <col min="10" max="14" width="12.375" bestFit="1" customWidth="1"/>
  </cols>
  <sheetData>
    <row r="1" spans="1:7" x14ac:dyDescent="0.25">
      <c r="A1" s="2" t="s">
        <v>3</v>
      </c>
      <c r="B1" s="7"/>
      <c r="C1" s="1"/>
    </row>
    <row r="2" spans="1:7" x14ac:dyDescent="0.25">
      <c r="A2" s="2" t="s">
        <v>4</v>
      </c>
      <c r="B2" s="7"/>
      <c r="C2" s="1"/>
    </row>
    <row r="3" spans="1:7" x14ac:dyDescent="0.25">
      <c r="A3" s="2" t="s">
        <v>5</v>
      </c>
      <c r="B3" s="7"/>
      <c r="C3" s="1"/>
    </row>
    <row r="5" spans="1:7" x14ac:dyDescent="0.25">
      <c r="B5" s="2" t="s">
        <v>11</v>
      </c>
    </row>
    <row r="7" spans="1:7" x14ac:dyDescent="0.25">
      <c r="B7" s="5" t="s">
        <v>30</v>
      </c>
      <c r="C7" s="5" t="s">
        <v>6</v>
      </c>
      <c r="D7" s="6" t="s">
        <v>0</v>
      </c>
      <c r="E7" s="6" t="s">
        <v>2</v>
      </c>
      <c r="F7" s="6" t="s">
        <v>1</v>
      </c>
    </row>
    <row r="8" spans="1:7" x14ac:dyDescent="0.25">
      <c r="B8" s="3" t="s">
        <v>31</v>
      </c>
      <c r="C8" s="3" t="s">
        <v>7</v>
      </c>
      <c r="D8" s="4">
        <v>15910000</v>
      </c>
      <c r="E8" s="4">
        <v>3788435</v>
      </c>
      <c r="F8" s="4">
        <f>D8-E8</f>
        <v>12121565</v>
      </c>
    </row>
    <row r="9" spans="1:7" x14ac:dyDescent="0.25">
      <c r="B9" s="3" t="s">
        <v>32</v>
      </c>
      <c r="C9" s="3" t="s">
        <v>8</v>
      </c>
      <c r="D9" s="4">
        <v>19313635</v>
      </c>
      <c r="E9" s="4">
        <v>328563</v>
      </c>
      <c r="F9" s="4">
        <f>D9-E9</f>
        <v>18985072</v>
      </c>
    </row>
    <row r="10" spans="1:7" x14ac:dyDescent="0.25">
      <c r="B10" s="3" t="s">
        <v>33</v>
      </c>
      <c r="C10" s="3" t="s">
        <v>9</v>
      </c>
      <c r="D10" s="4">
        <v>141078100</v>
      </c>
      <c r="E10" s="4">
        <v>400015</v>
      </c>
      <c r="F10" s="4">
        <f>D10-E10</f>
        <v>140678085</v>
      </c>
    </row>
    <row r="11" spans="1:7" x14ac:dyDescent="0.25">
      <c r="D11" s="7">
        <f>SUM(D8:D10)</f>
        <v>176301735</v>
      </c>
      <c r="E11" s="1">
        <f>D11-F11</f>
        <v>4517013</v>
      </c>
      <c r="F11" s="7">
        <f>SUM(F8:F10)</f>
        <v>171784722</v>
      </c>
    </row>
    <row r="13" spans="1:7" x14ac:dyDescent="0.25">
      <c r="B13" s="2" t="s">
        <v>10</v>
      </c>
    </row>
    <row r="14" spans="1:7" x14ac:dyDescent="0.25">
      <c r="B14" s="5" t="s">
        <v>30</v>
      </c>
      <c r="C14" s="5" t="s">
        <v>6</v>
      </c>
      <c r="D14" s="6" t="s">
        <v>12</v>
      </c>
      <c r="E14" s="6" t="s">
        <v>2</v>
      </c>
      <c r="F14" s="6" t="s">
        <v>1</v>
      </c>
      <c r="G14" s="1"/>
    </row>
    <row r="15" spans="1:7" x14ac:dyDescent="0.25">
      <c r="B15" s="3" t="s">
        <v>34</v>
      </c>
      <c r="C15" s="3" t="s">
        <v>13</v>
      </c>
      <c r="D15" s="4">
        <v>141078100</v>
      </c>
      <c r="E15" s="4">
        <v>1002755</v>
      </c>
      <c r="F15" s="4">
        <f>D15-E15</f>
        <v>140075345</v>
      </c>
    </row>
    <row r="16" spans="1:7" x14ac:dyDescent="0.25">
      <c r="B16" s="3" t="s">
        <v>35</v>
      </c>
      <c r="C16" s="3" t="s">
        <v>14</v>
      </c>
      <c r="D16" s="4">
        <v>12960000</v>
      </c>
      <c r="E16" s="4">
        <v>11664000</v>
      </c>
      <c r="F16" s="4">
        <f>D16-E16</f>
        <v>1296000</v>
      </c>
      <c r="G16" s="1"/>
    </row>
    <row r="17" spans="2:14" x14ac:dyDescent="0.25">
      <c r="B17" s="3" t="s">
        <v>36</v>
      </c>
      <c r="C17" s="3" t="s">
        <v>15</v>
      </c>
      <c r="D17" s="4">
        <v>22500000</v>
      </c>
      <c r="E17" s="4">
        <v>0</v>
      </c>
      <c r="F17" s="4">
        <v>0</v>
      </c>
    </row>
    <row r="18" spans="2:14" x14ac:dyDescent="0.25">
      <c r="B18" s="3"/>
      <c r="C18" s="3"/>
      <c r="D18" s="6">
        <f>SUM(D15:D17)</f>
        <v>176538100</v>
      </c>
      <c r="E18" s="6">
        <f>SUM(E15:E17)</f>
        <v>12666755</v>
      </c>
      <c r="F18" s="6">
        <f>SUM(F15:F17)</f>
        <v>141371345</v>
      </c>
      <c r="G18" s="1"/>
      <c r="H18" s="1"/>
    </row>
    <row r="20" spans="2:14" x14ac:dyDescent="0.25">
      <c r="B20" s="2" t="s">
        <v>16</v>
      </c>
    </row>
    <row r="21" spans="2:14" x14ac:dyDescent="0.25">
      <c r="B21" s="5" t="s">
        <v>30</v>
      </c>
      <c r="C21" s="5" t="s">
        <v>6</v>
      </c>
      <c r="D21" s="6" t="s">
        <v>12</v>
      </c>
      <c r="E21" s="6" t="s">
        <v>2</v>
      </c>
      <c r="F21" s="6" t="s">
        <v>1</v>
      </c>
    </row>
    <row r="22" spans="2:14" x14ac:dyDescent="0.25">
      <c r="B22" s="3" t="s">
        <v>34</v>
      </c>
      <c r="C22" s="3" t="s">
        <v>13</v>
      </c>
      <c r="D22" s="4">
        <v>142792904</v>
      </c>
      <c r="E22" s="4">
        <v>3478938</v>
      </c>
      <c r="F22" s="4">
        <f>D22-E22</f>
        <v>139313966</v>
      </c>
    </row>
    <row r="23" spans="2:14" x14ac:dyDescent="0.25">
      <c r="B23" s="3" t="s">
        <v>35</v>
      </c>
      <c r="C23" s="3" t="s">
        <v>14</v>
      </c>
      <c r="D23" s="4">
        <f>11664000+6480000</f>
        <v>18144000</v>
      </c>
      <c r="E23" s="4">
        <v>648000</v>
      </c>
      <c r="F23" s="4">
        <f>D23-E23</f>
        <v>17496000</v>
      </c>
      <c r="G23" s="1"/>
      <c r="H23" s="1"/>
      <c r="I23" s="1"/>
      <c r="J23" s="1"/>
      <c r="K23" s="1"/>
      <c r="L23" s="1"/>
      <c r="M23" s="1"/>
      <c r="N23" s="1"/>
    </row>
    <row r="24" spans="2:14" x14ac:dyDescent="0.25">
      <c r="B24" s="3" t="s">
        <v>36</v>
      </c>
      <c r="C24" s="3" t="s">
        <v>17</v>
      </c>
      <c r="D24" s="4">
        <v>48175369</v>
      </c>
      <c r="E24" s="4">
        <v>0</v>
      </c>
      <c r="F24" s="4">
        <v>0</v>
      </c>
      <c r="I24" s="1"/>
    </row>
    <row r="25" spans="2:14" x14ac:dyDescent="0.25">
      <c r="B25" s="3"/>
      <c r="C25" s="3"/>
      <c r="D25" s="6">
        <f>SUM(D22:D24)</f>
        <v>209112273</v>
      </c>
      <c r="E25" s="6">
        <f>SUM(E22:E24)</f>
        <v>4126938</v>
      </c>
      <c r="F25" s="6">
        <f>SUM(F22:F24)</f>
        <v>156809966</v>
      </c>
      <c r="G25" s="1"/>
      <c r="H25" s="1"/>
      <c r="I25" s="1"/>
      <c r="J25" s="1"/>
      <c r="L25" s="1"/>
    </row>
    <row r="27" spans="2:14" x14ac:dyDescent="0.25">
      <c r="B27" s="2" t="s">
        <v>18</v>
      </c>
    </row>
    <row r="28" spans="2:14" x14ac:dyDescent="0.25">
      <c r="B28" s="5" t="s">
        <v>30</v>
      </c>
      <c r="C28" s="5" t="s">
        <v>6</v>
      </c>
      <c r="D28" s="6" t="s">
        <v>12</v>
      </c>
      <c r="E28" s="6" t="s">
        <v>2</v>
      </c>
      <c r="F28" s="6" t="s">
        <v>1</v>
      </c>
    </row>
    <row r="29" spans="2:14" x14ac:dyDescent="0.25">
      <c r="B29" s="3" t="s">
        <v>37</v>
      </c>
      <c r="C29" s="3" t="s">
        <v>19</v>
      </c>
      <c r="D29" s="4">
        <v>142862904</v>
      </c>
      <c r="E29" s="4">
        <v>1914704</v>
      </c>
      <c r="F29" s="4">
        <f>D29-E29</f>
        <v>140948200</v>
      </c>
    </row>
    <row r="30" spans="2:14" x14ac:dyDescent="0.25">
      <c r="B30" s="3" t="s">
        <v>38</v>
      </c>
      <c r="C30" s="3" t="s">
        <v>20</v>
      </c>
      <c r="D30" s="4">
        <v>15552000</v>
      </c>
      <c r="E30" s="4">
        <v>1296000</v>
      </c>
      <c r="F30" s="4">
        <f>D30-E30</f>
        <v>14256000</v>
      </c>
    </row>
    <row r="31" spans="2:14" x14ac:dyDescent="0.25">
      <c r="B31" s="3" t="s">
        <v>39</v>
      </c>
      <c r="C31" s="3" t="s">
        <v>21</v>
      </c>
      <c r="D31" s="4">
        <v>26448000</v>
      </c>
      <c r="E31" s="4">
        <v>0</v>
      </c>
      <c r="F31" s="4">
        <v>0</v>
      </c>
    </row>
    <row r="32" spans="2:14" x14ac:dyDescent="0.25">
      <c r="B32" s="3" t="s">
        <v>40</v>
      </c>
      <c r="C32" s="3" t="s">
        <v>22</v>
      </c>
      <c r="D32" s="4">
        <v>10000000</v>
      </c>
      <c r="E32" s="4">
        <v>366390</v>
      </c>
      <c r="F32" s="4">
        <f>D32-E32</f>
        <v>9633610</v>
      </c>
    </row>
    <row r="33" spans="2:9" x14ac:dyDescent="0.25">
      <c r="B33" s="3" t="s">
        <v>41</v>
      </c>
      <c r="C33" s="3" t="s">
        <v>23</v>
      </c>
      <c r="D33" s="4">
        <v>40000000</v>
      </c>
      <c r="E33" s="4">
        <v>0</v>
      </c>
      <c r="F33" s="4">
        <v>29000000</v>
      </c>
      <c r="G33" s="1"/>
    </row>
    <row r="34" spans="2:9" x14ac:dyDescent="0.25">
      <c r="B34" s="3"/>
      <c r="C34" s="3"/>
      <c r="D34" s="6">
        <f>SUM(D29:D33)</f>
        <v>234862904</v>
      </c>
      <c r="E34" s="6">
        <f>SUM(E29:E33)</f>
        <v>3577094</v>
      </c>
      <c r="F34" s="6">
        <f>SUM(F29:F33)</f>
        <v>193837810</v>
      </c>
      <c r="G34" s="1"/>
    </row>
    <row r="36" spans="2:9" x14ac:dyDescent="0.25">
      <c r="B36" s="2" t="s">
        <v>24</v>
      </c>
      <c r="C36" t="s">
        <v>24</v>
      </c>
    </row>
    <row r="37" spans="2:9" x14ac:dyDescent="0.25">
      <c r="B37" s="5" t="s">
        <v>30</v>
      </c>
      <c r="C37" s="5" t="s">
        <v>6</v>
      </c>
      <c r="D37" s="6" t="s">
        <v>12</v>
      </c>
      <c r="E37" s="6" t="s">
        <v>2</v>
      </c>
      <c r="F37" s="6" t="s">
        <v>1</v>
      </c>
    </row>
    <row r="38" spans="2:9" x14ac:dyDescent="0.25">
      <c r="B38" s="3" t="s">
        <v>42</v>
      </c>
      <c r="C38" s="3" t="s">
        <v>29</v>
      </c>
      <c r="D38" s="4">
        <v>146565000</v>
      </c>
      <c r="E38" s="4">
        <v>7235069</v>
      </c>
      <c r="F38" s="4">
        <f>D38-E38</f>
        <v>139329931</v>
      </c>
    </row>
    <row r="39" spans="2:9" x14ac:dyDescent="0.25">
      <c r="B39" s="3" t="s">
        <v>43</v>
      </c>
      <c r="C39" s="3" t="s">
        <v>25</v>
      </c>
      <c r="D39" s="4">
        <v>40000000</v>
      </c>
      <c r="E39" s="4">
        <v>0</v>
      </c>
      <c r="F39" s="4">
        <v>0</v>
      </c>
    </row>
    <row r="40" spans="2:9" x14ac:dyDescent="0.25">
      <c r="B40" s="3" t="s">
        <v>44</v>
      </c>
      <c r="C40" s="3" t="s">
        <v>26</v>
      </c>
      <c r="D40" s="4">
        <v>20000000</v>
      </c>
      <c r="E40" s="4">
        <v>0</v>
      </c>
      <c r="F40" s="4">
        <v>0</v>
      </c>
    </row>
    <row r="41" spans="2:9" x14ac:dyDescent="0.25">
      <c r="B41" s="3" t="s">
        <v>45</v>
      </c>
      <c r="C41" s="3" t="s">
        <v>27</v>
      </c>
      <c r="D41" s="4">
        <v>38010000</v>
      </c>
      <c r="E41" s="4">
        <v>0</v>
      </c>
      <c r="F41" s="4">
        <v>0</v>
      </c>
    </row>
    <row r="42" spans="2:9" x14ac:dyDescent="0.25">
      <c r="B42" s="3" t="s">
        <v>46</v>
      </c>
      <c r="C42" s="3" t="s">
        <v>28</v>
      </c>
      <c r="D42" s="4">
        <v>26448000</v>
      </c>
      <c r="E42" s="4">
        <v>0</v>
      </c>
      <c r="F42" s="4">
        <v>0</v>
      </c>
    </row>
    <row r="43" spans="2:9" x14ac:dyDescent="0.25">
      <c r="B43" s="3" t="s">
        <v>47</v>
      </c>
      <c r="C43" s="3" t="s">
        <v>48</v>
      </c>
      <c r="D43" s="4">
        <v>12623394</v>
      </c>
      <c r="E43" s="4">
        <v>1504540</v>
      </c>
      <c r="F43" s="4">
        <f>D43-E43</f>
        <v>11118854</v>
      </c>
      <c r="G43" s="1"/>
      <c r="H43" s="1"/>
      <c r="I43" s="1"/>
    </row>
    <row r="44" spans="2:9" x14ac:dyDescent="0.25">
      <c r="B44" s="3" t="s">
        <v>49</v>
      </c>
      <c r="C44" s="3" t="s">
        <v>50</v>
      </c>
      <c r="D44" s="4">
        <v>78049065</v>
      </c>
      <c r="E44" s="4">
        <v>12318652</v>
      </c>
      <c r="F44" s="4">
        <f>D44-E44</f>
        <v>65730413</v>
      </c>
    </row>
    <row r="45" spans="2:9" x14ac:dyDescent="0.25">
      <c r="B45" s="3" t="s">
        <v>51</v>
      </c>
      <c r="C45" s="3" t="s">
        <v>52</v>
      </c>
      <c r="D45" s="4">
        <v>142127655</v>
      </c>
      <c r="E45" s="4"/>
      <c r="F45" s="4">
        <v>133537845</v>
      </c>
    </row>
    <row r="46" spans="2:9" x14ac:dyDescent="0.25">
      <c r="B46" s="3" t="s">
        <v>53</v>
      </c>
      <c r="C46" s="3" t="s">
        <v>54</v>
      </c>
      <c r="D46" s="4">
        <v>50620000</v>
      </c>
      <c r="E46" s="4">
        <v>2606296</v>
      </c>
      <c r="F46" s="4">
        <f>D46-E46</f>
        <v>48013704</v>
      </c>
    </row>
    <row r="47" spans="2:9" x14ac:dyDescent="0.25">
      <c r="B47" s="3" t="s">
        <v>55</v>
      </c>
      <c r="C47" s="3" t="s">
        <v>56</v>
      </c>
      <c r="D47" s="4">
        <v>46205056</v>
      </c>
      <c r="E47" s="4">
        <v>5552649</v>
      </c>
      <c r="F47" s="4">
        <f>D47-E47</f>
        <v>40652407</v>
      </c>
    </row>
    <row r="48" spans="2:9" x14ac:dyDescent="0.25">
      <c r="B48" s="3" t="s">
        <v>57</v>
      </c>
      <c r="C48" s="3" t="s">
        <v>58</v>
      </c>
      <c r="D48" s="4">
        <v>13520000</v>
      </c>
      <c r="E48" s="4">
        <v>1205395</v>
      </c>
      <c r="F48" s="4">
        <f>D48-E48</f>
        <v>12314605</v>
      </c>
    </row>
    <row r="49" spans="2:6" x14ac:dyDescent="0.25">
      <c r="D49" s="7">
        <f>SUM(D38:D48)</f>
        <v>614168170</v>
      </c>
      <c r="E49" s="7">
        <f>SUM(E38:E48)</f>
        <v>30422601</v>
      </c>
      <c r="F49" s="7">
        <f>SUM(F38:F48)</f>
        <v>450697759</v>
      </c>
    </row>
    <row r="50" spans="2:6" x14ac:dyDescent="0.25">
      <c r="D50" s="7"/>
      <c r="E50" s="7"/>
      <c r="F50" s="7"/>
    </row>
    <row r="51" spans="2:6" x14ac:dyDescent="0.25">
      <c r="B51" s="12" t="s">
        <v>30</v>
      </c>
      <c r="C51" s="8" t="s">
        <v>6</v>
      </c>
      <c r="D51" s="9" t="s">
        <v>12</v>
      </c>
    </row>
    <row r="52" spans="2:6" x14ac:dyDescent="0.25">
      <c r="B52" s="12" t="s">
        <v>59</v>
      </c>
      <c r="C52" s="10"/>
      <c r="D52" s="11"/>
    </row>
    <row r="53" spans="2:6" x14ac:dyDescent="0.25">
      <c r="B53" s="13" t="s">
        <v>60</v>
      </c>
      <c r="C53" s="10">
        <v>215.21</v>
      </c>
      <c r="D53" s="11">
        <v>387727328</v>
      </c>
    </row>
    <row r="54" spans="2:6" x14ac:dyDescent="0.25">
      <c r="B54" s="13" t="s">
        <v>61</v>
      </c>
      <c r="C54" s="10">
        <v>215.22</v>
      </c>
      <c r="D54" s="11">
        <v>5599874</v>
      </c>
    </row>
    <row r="55" spans="2:6" x14ac:dyDescent="0.25">
      <c r="D55" s="7">
        <f>SUM(D53:D54)</f>
        <v>393327202</v>
      </c>
    </row>
    <row r="57" spans="2:6" x14ac:dyDescent="0.25">
      <c r="B57" s="12" t="s">
        <v>62</v>
      </c>
      <c r="C57" s="12"/>
      <c r="D57" s="6">
        <f>F49+D55</f>
        <v>844024961</v>
      </c>
    </row>
  </sheetData>
  <pageMargins left="0.7" right="0.7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Lopez Rojas</dc:creator>
  <cp:lastModifiedBy>Jeannette Espinoza Espinoza</cp:lastModifiedBy>
  <cp:lastPrinted>2023-05-11T13:55:53Z</cp:lastPrinted>
  <dcterms:created xsi:type="dcterms:W3CDTF">2023-05-05T15:27:39Z</dcterms:created>
  <dcterms:modified xsi:type="dcterms:W3CDTF">2023-05-12T16:18:42Z</dcterms:modified>
</cp:coreProperties>
</file>