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" i="2" l="1"/>
  <c r="Q33" i="2"/>
  <c r="Q34" i="2"/>
  <c r="Q35" i="2"/>
  <c r="Q36" i="2"/>
  <c r="Q37" i="2"/>
  <c r="I41" i="2"/>
  <c r="H41" i="2"/>
  <c r="H58" i="2" s="1"/>
  <c r="I31" i="2"/>
  <c r="H31" i="2"/>
  <c r="E58" i="2"/>
  <c r="E56" i="2"/>
  <c r="F31" i="2"/>
  <c r="G56" i="2"/>
  <c r="H56" i="2"/>
  <c r="I56" i="2"/>
  <c r="J56" i="2"/>
  <c r="K56" i="2"/>
  <c r="L56" i="2"/>
  <c r="M56" i="2"/>
  <c r="N56" i="2"/>
  <c r="O56" i="2"/>
  <c r="P56" i="2"/>
  <c r="F49" i="2"/>
  <c r="G49" i="2"/>
  <c r="H49" i="2"/>
  <c r="I49" i="2"/>
  <c r="J49" i="2"/>
  <c r="K49" i="2"/>
  <c r="L49" i="2"/>
  <c r="M49" i="2"/>
  <c r="N49" i="2"/>
  <c r="O49" i="2"/>
  <c r="P49" i="2"/>
  <c r="E49" i="2"/>
  <c r="Q50" i="2"/>
  <c r="Q51" i="2"/>
  <c r="Q52" i="2"/>
  <c r="Q53" i="2"/>
  <c r="Q54" i="2"/>
  <c r="Q55" i="2"/>
  <c r="Q42" i="2"/>
  <c r="Q43" i="2"/>
  <c r="Q44" i="2"/>
  <c r="Q45" i="2"/>
  <c r="Q46" i="2"/>
  <c r="Q47" i="2"/>
  <c r="Q48" i="2"/>
  <c r="Q38" i="2"/>
  <c r="Q39" i="2"/>
  <c r="Q40" i="2"/>
  <c r="Q32" i="2"/>
  <c r="P41" i="2"/>
  <c r="F41" i="2"/>
  <c r="F58" i="2" s="1"/>
  <c r="G41" i="2"/>
  <c r="J41" i="2"/>
  <c r="K41" i="2"/>
  <c r="L41" i="2"/>
  <c r="M41" i="2"/>
  <c r="N41" i="2"/>
  <c r="O41" i="2"/>
  <c r="E41" i="2"/>
  <c r="Q23" i="2"/>
  <c r="Q24" i="2"/>
  <c r="Q25" i="2"/>
  <c r="Q26" i="2"/>
  <c r="Q27" i="2"/>
  <c r="Q28" i="2"/>
  <c r="Q29" i="2"/>
  <c r="Q30" i="2"/>
  <c r="Q22" i="2"/>
  <c r="G31" i="2"/>
  <c r="J31" i="2"/>
  <c r="K31" i="2"/>
  <c r="L31" i="2"/>
  <c r="M31" i="2"/>
  <c r="N31" i="2"/>
  <c r="O31" i="2"/>
  <c r="P31" i="2"/>
  <c r="E31" i="2"/>
  <c r="Q14" i="2"/>
  <c r="Q15" i="2"/>
  <c r="Q16" i="2"/>
  <c r="Q17" i="2"/>
  <c r="Q18" i="2"/>
  <c r="Q19" i="2"/>
  <c r="Q20" i="2"/>
  <c r="Q13" i="2"/>
  <c r="M21" i="2"/>
  <c r="N21" i="2"/>
  <c r="O21" i="2"/>
  <c r="P21" i="2"/>
  <c r="F21" i="2"/>
  <c r="G21" i="2"/>
  <c r="H21" i="2"/>
  <c r="I21" i="2"/>
  <c r="J21" i="2"/>
  <c r="K21" i="2"/>
  <c r="L21" i="2"/>
  <c r="E21" i="2"/>
  <c r="Q6" i="2"/>
  <c r="Q7" i="2"/>
  <c r="Q8" i="2"/>
  <c r="Q9" i="2"/>
  <c r="Q10" i="2"/>
  <c r="Q11" i="2"/>
  <c r="Q5" i="2"/>
  <c r="F12" i="2"/>
  <c r="G12" i="2"/>
  <c r="H12" i="2"/>
  <c r="I12" i="2"/>
  <c r="J12" i="2"/>
  <c r="K12" i="2"/>
  <c r="L12" i="2"/>
  <c r="M12" i="2"/>
  <c r="N12" i="2"/>
  <c r="O12" i="2"/>
  <c r="P12" i="2"/>
  <c r="E12" i="2"/>
  <c r="O58" i="2" l="1"/>
  <c r="K58" i="2"/>
  <c r="G58" i="2"/>
  <c r="N58" i="2"/>
  <c r="J58" i="2"/>
  <c r="P58" i="2"/>
  <c r="M58" i="2"/>
  <c r="L58" i="2"/>
  <c r="I58" i="2"/>
  <c r="Q41" i="2"/>
  <c r="Q31" i="2"/>
  <c r="Q21" i="2"/>
  <c r="Q56" i="2"/>
  <c r="Q49" i="2"/>
  <c r="Q12" i="2"/>
</calcChain>
</file>

<file path=xl/sharedStrings.xml><?xml version="1.0" encoding="utf-8"?>
<sst xmlns="http://schemas.openxmlformats.org/spreadsheetml/2006/main" count="77" uniqueCount="55">
  <si>
    <t>PROGRAMA CASA DE TRATA RECOLETA</t>
  </si>
  <si>
    <t>C1</t>
  </si>
  <si>
    <t>ITEM</t>
  </si>
  <si>
    <t>C2</t>
  </si>
  <si>
    <t>DETALLE</t>
  </si>
  <si>
    <t>Gastos en Personal Administativo</t>
  </si>
  <si>
    <t>Personal a Honorario</t>
  </si>
  <si>
    <t>Personal Código del Trabajo</t>
  </si>
  <si>
    <t>Personal de Planta</t>
  </si>
  <si>
    <t>Personal a Contrata</t>
  </si>
  <si>
    <t>Gastos en Bienestar</t>
  </si>
  <si>
    <t>Gastos en Seguridad Laboral</t>
  </si>
  <si>
    <t>Viáticos</t>
  </si>
  <si>
    <t>TOTAL</t>
  </si>
  <si>
    <t>Gastos en Personal Operacional</t>
  </si>
  <si>
    <t>Personal a Honorarios</t>
  </si>
  <si>
    <t>Víaticos</t>
  </si>
  <si>
    <t xml:space="preserve">Seguros de Accidente </t>
  </si>
  <si>
    <t>Gastos en Administración</t>
  </si>
  <si>
    <t>Arriendos</t>
  </si>
  <si>
    <t>Alimentación y Bebidas</t>
  </si>
  <si>
    <t>Materiales de Uso y Consumo</t>
  </si>
  <si>
    <t>Servicios Básicos</t>
  </si>
  <si>
    <t>Mantenimiento y Reparaciones</t>
  </si>
  <si>
    <t>Gastos de Traslados</t>
  </si>
  <si>
    <t>Servicios de Seguros</t>
  </si>
  <si>
    <t>Servicios Técnicos y Profesionales</t>
  </si>
  <si>
    <t>Otros Gastos en Administración</t>
  </si>
  <si>
    <t>Gastos Operacionales</t>
  </si>
  <si>
    <t>Publicidad y Difusión</t>
  </si>
  <si>
    <t>Servicios Generales</t>
  </si>
  <si>
    <t>Otros Gastos Operacionales</t>
  </si>
  <si>
    <t>Transferencias Beneficiarios/as</t>
  </si>
  <si>
    <t>Mobiliarios</t>
  </si>
  <si>
    <t>Máquinas y Equipos</t>
  </si>
  <si>
    <t>Equipos Informáticos</t>
  </si>
  <si>
    <t>Programas Informáticos</t>
  </si>
  <si>
    <t>Aporte Monetarios</t>
  </si>
  <si>
    <t>Materiales e Insumos</t>
  </si>
  <si>
    <t>Gastos de Inversión</t>
  </si>
  <si>
    <t>Vehículos</t>
  </si>
  <si>
    <t>Mejoras y Ampliaciones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</si>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</sst>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/>
    </xf>
    <xf numFmtId="164" fontId="0" fillId="0" borderId="4" xfId="0" applyNumberFormat="1" applyBorder="1"/>
    <xf numFmtId="164" fontId="0" fillId="0" borderId="1" xfId="0" applyNumberFormat="1" applyBorder="1"/>
    <xf numFmtId="164" fontId="0" fillId="4" borderId="4" xfId="0" applyNumberFormat="1" applyFill="1" applyBorder="1"/>
    <xf numFmtId="164" fontId="0" fillId="4" borderId="1" xfId="0" applyNumberFormat="1" applyFill="1" applyBorder="1"/>
    <xf numFmtId="164" fontId="0" fillId="4" borderId="0" xfId="0" applyNumberFormat="1" applyFill="1"/>
    <xf numFmtId="0" fontId="7" fillId="5" borderId="0" xfId="0" applyFont="1" applyFill="1" applyBorder="1" applyAlignment="1">
      <alignment horizontal="left"/>
    </xf>
    <xf numFmtId="164" fontId="6" fillId="5" borderId="0" xfId="0" applyNumberFormat="1" applyFont="1" applyFill="1"/>
    <xf numFmtId="164" fontId="0" fillId="0" borderId="5" xfId="0" applyNumberForma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8"/>
  <sheetViews>
    <sheetView tabSelected="1" workbookViewId="0">
      <selection activeCell="D6" sqref="D6"/>
    </sheetView>
  </sheetViews>
  <sheetFormatPr baseColWidth="10" defaultRowHeight="15" x14ac:dyDescent="0.25"/>
  <cols>
    <col min="4" max="4" width="32.5703125" customWidth="1"/>
  </cols>
  <sheetData>
    <row r="3" spans="1:17" x14ac:dyDescent="0.25">
      <c r="A3" s="23" t="s">
        <v>0</v>
      </c>
      <c r="B3" s="24"/>
      <c r="C3" s="24"/>
      <c r="D3" s="25"/>
    </row>
    <row r="4" spans="1:1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42</v>
      </c>
      <c r="F4" s="1" t="s">
        <v>43</v>
      </c>
      <c r="G4" s="1" t="s">
        <v>44</v>
      </c>
      <c r="H4" s="1" t="s">
        <v>45</v>
      </c>
      <c r="I4" s="1" t="s">
        <v>46</v>
      </c>
      <c r="J4" s="1" t="s">
        <v>47</v>
      </c>
      <c r="K4" s="1" t="s">
        <v>48</v>
      </c>
      <c r="L4" s="1" t="s">
        <v>49</v>
      </c>
      <c r="M4" s="1" t="s">
        <v>50</v>
      </c>
      <c r="N4" s="1" t="s">
        <v>51</v>
      </c>
      <c r="O4" s="1" t="s">
        <v>52</v>
      </c>
      <c r="P4" s="1" t="s">
        <v>53</v>
      </c>
      <c r="Q4" s="1" t="s">
        <v>13</v>
      </c>
    </row>
    <row r="5" spans="1:17" x14ac:dyDescent="0.25">
      <c r="A5" s="20">
        <v>10</v>
      </c>
      <c r="B5" s="21" t="s">
        <v>5</v>
      </c>
      <c r="C5" s="2">
        <v>11</v>
      </c>
      <c r="D5" s="6" t="s">
        <v>6</v>
      </c>
      <c r="E5" s="12">
        <v>0</v>
      </c>
      <c r="F5" s="12">
        <v>0</v>
      </c>
      <c r="G5" s="12">
        <v>13946616</v>
      </c>
      <c r="H5" s="12">
        <v>5454843</v>
      </c>
      <c r="I5" s="12">
        <v>5760606</v>
      </c>
      <c r="J5" s="12">
        <v>5667272</v>
      </c>
      <c r="K5" s="12">
        <v>3888608</v>
      </c>
      <c r="L5" s="12">
        <v>7072604</v>
      </c>
      <c r="M5" s="12">
        <v>7077201</v>
      </c>
      <c r="N5" s="12">
        <v>5779939</v>
      </c>
      <c r="O5" s="12">
        <v>4296613</v>
      </c>
      <c r="P5" s="13">
        <v>7287265</v>
      </c>
      <c r="Q5" s="14">
        <f>(E5+F5+G5+H5+I5+J5+K5+L5+M5+N5+O5+P5)</f>
        <v>66231567</v>
      </c>
    </row>
    <row r="6" spans="1:17" x14ac:dyDescent="0.25">
      <c r="A6" s="20"/>
      <c r="B6" s="26"/>
      <c r="C6" s="3">
        <v>12</v>
      </c>
      <c r="D6" s="7" t="s">
        <v>7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4">
        <f t="shared" ref="Q6:Q11" si="0">(E6+F6+G6+H6+I6+J6+K6+L6+M6+N6+O6+P6)</f>
        <v>0</v>
      </c>
    </row>
    <row r="7" spans="1:17" x14ac:dyDescent="0.25">
      <c r="A7" s="20"/>
      <c r="B7" s="26"/>
      <c r="C7" s="3">
        <v>13</v>
      </c>
      <c r="D7" s="7" t="s">
        <v>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4">
        <f t="shared" si="0"/>
        <v>0</v>
      </c>
    </row>
    <row r="8" spans="1:17" x14ac:dyDescent="0.25">
      <c r="A8" s="20"/>
      <c r="B8" s="26"/>
      <c r="C8" s="3">
        <v>14</v>
      </c>
      <c r="D8" s="7" t="s">
        <v>9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4">
        <f t="shared" si="0"/>
        <v>0</v>
      </c>
    </row>
    <row r="9" spans="1:17" x14ac:dyDescent="0.25">
      <c r="A9" s="20"/>
      <c r="B9" s="26"/>
      <c r="C9" s="3">
        <v>15</v>
      </c>
      <c r="D9" s="7" t="s">
        <v>10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4">
        <f t="shared" si="0"/>
        <v>0</v>
      </c>
    </row>
    <row r="10" spans="1:17" x14ac:dyDescent="0.25">
      <c r="A10" s="20"/>
      <c r="B10" s="26"/>
      <c r="C10" s="3">
        <v>16</v>
      </c>
      <c r="D10" s="7" t="s">
        <v>11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4">
        <f t="shared" si="0"/>
        <v>0</v>
      </c>
    </row>
    <row r="11" spans="1:17" x14ac:dyDescent="0.25">
      <c r="A11" s="20"/>
      <c r="B11" s="26"/>
      <c r="C11" s="3">
        <v>17</v>
      </c>
      <c r="D11" s="7" t="s">
        <v>12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4">
        <f t="shared" si="0"/>
        <v>0</v>
      </c>
    </row>
    <row r="12" spans="1:17" x14ac:dyDescent="0.25">
      <c r="A12" s="22"/>
      <c r="B12" s="27"/>
      <c r="C12" s="4">
        <v>10</v>
      </c>
      <c r="D12" s="5" t="s">
        <v>13</v>
      </c>
      <c r="E12" s="14">
        <f>(E5+E6+E7+E8+E9+E10+E11)</f>
        <v>0</v>
      </c>
      <c r="F12" s="14">
        <f t="shared" ref="F12:P12" si="1">(F5+F6+F7+F8+F9+F10+F11)</f>
        <v>0</v>
      </c>
      <c r="G12" s="14">
        <f t="shared" si="1"/>
        <v>13946616</v>
      </c>
      <c r="H12" s="14">
        <f t="shared" si="1"/>
        <v>5454843</v>
      </c>
      <c r="I12" s="14">
        <f t="shared" si="1"/>
        <v>5760606</v>
      </c>
      <c r="J12" s="14">
        <f t="shared" si="1"/>
        <v>5667272</v>
      </c>
      <c r="K12" s="14">
        <f t="shared" si="1"/>
        <v>3888608</v>
      </c>
      <c r="L12" s="14">
        <f t="shared" si="1"/>
        <v>7072604</v>
      </c>
      <c r="M12" s="14">
        <f t="shared" si="1"/>
        <v>7077201</v>
      </c>
      <c r="N12" s="14">
        <f t="shared" si="1"/>
        <v>5779939</v>
      </c>
      <c r="O12" s="14">
        <f t="shared" si="1"/>
        <v>4296613</v>
      </c>
      <c r="P12" s="15">
        <f t="shared" si="1"/>
        <v>7287265</v>
      </c>
      <c r="Q12" s="14">
        <f>(Q5+Q6+Q7+Q8+Q9+Q10+Q11)</f>
        <v>66231567</v>
      </c>
    </row>
    <row r="13" spans="1:17" x14ac:dyDescent="0.25">
      <c r="A13" s="28">
        <v>20</v>
      </c>
      <c r="B13" s="21" t="s">
        <v>14</v>
      </c>
      <c r="C13" s="3">
        <v>21</v>
      </c>
      <c r="D13" s="7" t="s">
        <v>15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4">
        <f>(E13+F13+G13+H13+I13+J13+K13+L13+M13+N13+O13+P13)</f>
        <v>0</v>
      </c>
    </row>
    <row r="14" spans="1:17" x14ac:dyDescent="0.25">
      <c r="A14" s="29"/>
      <c r="B14" s="20"/>
      <c r="C14" s="3">
        <v>22</v>
      </c>
      <c r="D14" s="7" t="s">
        <v>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4">
        <f t="shared" ref="Q14:Q20" si="2">(E14+F14+G14+H14+I14+J14+K14+L14+M14+N14+O14+P14)</f>
        <v>0</v>
      </c>
    </row>
    <row r="15" spans="1:17" x14ac:dyDescent="0.25">
      <c r="A15" s="29"/>
      <c r="B15" s="20"/>
      <c r="C15" s="3">
        <v>23</v>
      </c>
      <c r="D15" s="7" t="s">
        <v>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4">
        <f t="shared" si="2"/>
        <v>0</v>
      </c>
    </row>
    <row r="16" spans="1:17" x14ac:dyDescent="0.25">
      <c r="A16" s="29"/>
      <c r="B16" s="20"/>
      <c r="C16" s="3">
        <v>24</v>
      </c>
      <c r="D16" s="7" t="s">
        <v>9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4">
        <f t="shared" si="2"/>
        <v>0</v>
      </c>
    </row>
    <row r="17" spans="1:17" x14ac:dyDescent="0.25">
      <c r="A17" s="29"/>
      <c r="B17" s="20"/>
      <c r="C17" s="3">
        <v>25</v>
      </c>
      <c r="D17" s="7" t="s">
        <v>10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4">
        <f t="shared" si="2"/>
        <v>0</v>
      </c>
    </row>
    <row r="18" spans="1:17" x14ac:dyDescent="0.25">
      <c r="A18" s="29"/>
      <c r="B18" s="20"/>
      <c r="C18" s="3">
        <v>26</v>
      </c>
      <c r="D18" s="7" t="s">
        <v>11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4">
        <f t="shared" si="2"/>
        <v>0</v>
      </c>
    </row>
    <row r="19" spans="1:17" x14ac:dyDescent="0.25">
      <c r="A19" s="29"/>
      <c r="B19" s="20"/>
      <c r="C19" s="3">
        <v>27</v>
      </c>
      <c r="D19" s="7" t="s">
        <v>16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4">
        <f t="shared" si="2"/>
        <v>0</v>
      </c>
    </row>
    <row r="20" spans="1:17" x14ac:dyDescent="0.25">
      <c r="A20" s="29"/>
      <c r="B20" s="20"/>
      <c r="C20" s="3">
        <v>28</v>
      </c>
      <c r="D20" s="7" t="s">
        <v>17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4">
        <f t="shared" si="2"/>
        <v>0</v>
      </c>
    </row>
    <row r="21" spans="1:17" x14ac:dyDescent="0.25">
      <c r="A21" s="29"/>
      <c r="B21" s="22"/>
      <c r="C21" s="4">
        <v>20</v>
      </c>
      <c r="D21" s="5" t="s">
        <v>13</v>
      </c>
      <c r="E21" s="14">
        <f>(E13+E14+E15+E16+E17+E18+E19+E20)</f>
        <v>0</v>
      </c>
      <c r="F21" s="14">
        <f t="shared" ref="F21:L21" si="3">(F13+F14+F15+F16+F17+F18+F19+F20)</f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  <c r="J21" s="14">
        <f t="shared" si="3"/>
        <v>0</v>
      </c>
      <c r="K21" s="14">
        <f t="shared" si="3"/>
        <v>0</v>
      </c>
      <c r="L21" s="14">
        <f t="shared" si="3"/>
        <v>0</v>
      </c>
      <c r="M21" s="14">
        <f t="shared" ref="M21" si="4">(M13+M14+M15+M16+M17+M18+M19+M20)</f>
        <v>0</v>
      </c>
      <c r="N21" s="14">
        <f t="shared" ref="N21" si="5">(N13+N14+N15+N16+N17+N18+N19+N20)</f>
        <v>0</v>
      </c>
      <c r="O21" s="14">
        <f t="shared" ref="O21" si="6">(O13+O14+O15+O16+O17+O18+O19+O20)</f>
        <v>0</v>
      </c>
      <c r="P21" s="14">
        <f t="shared" ref="P21" si="7">(P13+P14+P15+P16+P17+P18+P19+P20)</f>
        <v>0</v>
      </c>
      <c r="Q21" s="14">
        <f>(E21+F21+G21+H21+I21+J21+K21+L21+M21+N21+O21+P21)</f>
        <v>0</v>
      </c>
    </row>
    <row r="22" spans="1:17" x14ac:dyDescent="0.25">
      <c r="A22" s="20">
        <v>30</v>
      </c>
      <c r="B22" s="21" t="s">
        <v>18</v>
      </c>
      <c r="C22" s="3">
        <v>31</v>
      </c>
      <c r="D22" s="7" t="s">
        <v>19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4">
        <f>(E22+F22+G22+H22+I22+J22+K22+L22+M22+N22+O22+P22)</f>
        <v>0</v>
      </c>
    </row>
    <row r="23" spans="1:17" x14ac:dyDescent="0.25">
      <c r="A23" s="20"/>
      <c r="B23" s="20"/>
      <c r="C23" s="3">
        <v>32</v>
      </c>
      <c r="D23" s="7" t="s">
        <v>20</v>
      </c>
      <c r="E23" s="12">
        <v>0</v>
      </c>
      <c r="F23" s="12">
        <v>0</v>
      </c>
      <c r="G23" s="12">
        <v>0</v>
      </c>
      <c r="H23" s="12">
        <v>0</v>
      </c>
      <c r="I23" s="19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4">
        <f>(E23+F23+G23+H23+I33+J23+K23+L23+M23+N23+O23+P23)</f>
        <v>600000</v>
      </c>
    </row>
    <row r="24" spans="1:17" x14ac:dyDescent="0.25">
      <c r="A24" s="20"/>
      <c r="B24" s="20"/>
      <c r="C24" s="3">
        <v>33</v>
      </c>
      <c r="D24" s="7" t="s">
        <v>21</v>
      </c>
      <c r="E24" s="12">
        <v>0</v>
      </c>
      <c r="F24" s="12">
        <v>0</v>
      </c>
      <c r="G24" s="12">
        <v>0</v>
      </c>
      <c r="H24" s="19">
        <v>0</v>
      </c>
      <c r="I24" s="19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3">
        <v>0</v>
      </c>
      <c r="Q24" s="14">
        <f>(E24+F24+G24+H34+I34+J24+K24+L24+M24+N24+O24+P24)</f>
        <v>1565694</v>
      </c>
    </row>
    <row r="25" spans="1:17" x14ac:dyDescent="0.25">
      <c r="A25" s="20"/>
      <c r="B25" s="20"/>
      <c r="C25" s="3">
        <v>34</v>
      </c>
      <c r="D25" s="7" t="s">
        <v>22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3">
        <v>0</v>
      </c>
      <c r="Q25" s="14">
        <f t="shared" ref="Q25:Q31" si="8">(E25+F25+G25+H25+I25+J25+K25+L25+M25+N25+O25+P25)</f>
        <v>0</v>
      </c>
    </row>
    <row r="26" spans="1:17" x14ac:dyDescent="0.25">
      <c r="A26" s="20"/>
      <c r="B26" s="20"/>
      <c r="C26" s="3">
        <v>35</v>
      </c>
      <c r="D26" s="7" t="s">
        <v>23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v>0</v>
      </c>
      <c r="Q26" s="14">
        <f t="shared" si="8"/>
        <v>0</v>
      </c>
    </row>
    <row r="27" spans="1:17" x14ac:dyDescent="0.25">
      <c r="A27" s="20"/>
      <c r="B27" s="20"/>
      <c r="C27" s="3">
        <v>36</v>
      </c>
      <c r="D27" s="7" t="s">
        <v>24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v>0</v>
      </c>
      <c r="Q27" s="14">
        <f t="shared" si="8"/>
        <v>0</v>
      </c>
    </row>
    <row r="28" spans="1:17" x14ac:dyDescent="0.25">
      <c r="A28" s="20"/>
      <c r="B28" s="20"/>
      <c r="C28" s="3">
        <v>37</v>
      </c>
      <c r="D28" s="7" t="s">
        <v>25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3">
        <v>0</v>
      </c>
      <c r="Q28" s="14">
        <f t="shared" si="8"/>
        <v>0</v>
      </c>
    </row>
    <row r="29" spans="1:17" x14ac:dyDescent="0.25">
      <c r="A29" s="20"/>
      <c r="B29" s="20"/>
      <c r="C29" s="3">
        <v>38</v>
      </c>
      <c r="D29" s="7" t="s">
        <v>26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v>0</v>
      </c>
      <c r="Q29" s="14">
        <f t="shared" si="8"/>
        <v>0</v>
      </c>
    </row>
    <row r="30" spans="1:17" x14ac:dyDescent="0.25">
      <c r="A30" s="20"/>
      <c r="B30" s="20"/>
      <c r="C30" s="3">
        <v>39</v>
      </c>
      <c r="D30" s="7" t="s">
        <v>27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3">
        <v>0</v>
      </c>
      <c r="Q30" s="14">
        <f t="shared" si="8"/>
        <v>0</v>
      </c>
    </row>
    <row r="31" spans="1:17" x14ac:dyDescent="0.25">
      <c r="A31" s="20"/>
      <c r="B31" s="22"/>
      <c r="C31" s="4">
        <v>30</v>
      </c>
      <c r="D31" s="5" t="s">
        <v>13</v>
      </c>
      <c r="E31" s="16">
        <f>(E22+E23+E24+E25+E26+E27+E28+E29+E30)</f>
        <v>0</v>
      </c>
      <c r="F31" s="16">
        <f>(F22+F23+F24+F25+F26+F27+F28+F29+F30)</f>
        <v>0</v>
      </c>
      <c r="G31" s="16">
        <f t="shared" ref="G31:P31" si="9">(G22+G23+G24+G25+G26+G27+G28+G29+G30)</f>
        <v>0</v>
      </c>
      <c r="H31" s="16">
        <f>(H22+H23+H24+H25+H26+H27+H28+H29+H30)</f>
        <v>0</v>
      </c>
      <c r="I31" s="16">
        <f>(I22+I23+I24+I25+I26+I27+I28+I29+I30)</f>
        <v>0</v>
      </c>
      <c r="J31" s="16">
        <f t="shared" si="9"/>
        <v>0</v>
      </c>
      <c r="K31" s="16">
        <f t="shared" si="9"/>
        <v>0</v>
      </c>
      <c r="L31" s="16">
        <f t="shared" si="9"/>
        <v>0</v>
      </c>
      <c r="M31" s="16">
        <f t="shared" si="9"/>
        <v>0</v>
      </c>
      <c r="N31" s="16">
        <f t="shared" si="9"/>
        <v>0</v>
      </c>
      <c r="O31" s="16">
        <f t="shared" si="9"/>
        <v>0</v>
      </c>
      <c r="P31" s="16">
        <f t="shared" si="9"/>
        <v>0</v>
      </c>
      <c r="Q31" s="14">
        <f t="shared" si="8"/>
        <v>0</v>
      </c>
    </row>
    <row r="32" spans="1:17" x14ac:dyDescent="0.25">
      <c r="A32" s="26">
        <v>40</v>
      </c>
      <c r="B32" s="21" t="s">
        <v>28</v>
      </c>
      <c r="C32" s="3">
        <v>41</v>
      </c>
      <c r="D32" s="7" t="s">
        <v>19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2700000</v>
      </c>
      <c r="K32" s="12">
        <v>0</v>
      </c>
      <c r="L32" s="12">
        <v>1800000</v>
      </c>
      <c r="M32" s="12">
        <v>0</v>
      </c>
      <c r="N32" s="12">
        <v>2500000</v>
      </c>
      <c r="O32" s="12">
        <v>900000</v>
      </c>
      <c r="P32" s="13">
        <v>2600000</v>
      </c>
      <c r="Q32" s="14">
        <f>(E32+F32+G32+H32+I32+J32+K32+L32+M32+N32+O32+P32)</f>
        <v>10500000</v>
      </c>
    </row>
    <row r="33" spans="1:17" x14ac:dyDescent="0.25">
      <c r="A33" s="26"/>
      <c r="B33" s="20"/>
      <c r="C33" s="3">
        <v>42</v>
      </c>
      <c r="D33" s="7" t="s">
        <v>20</v>
      </c>
      <c r="E33" s="12">
        <v>0</v>
      </c>
      <c r="F33" s="12">
        <v>0</v>
      </c>
      <c r="G33" s="12">
        <v>0</v>
      </c>
      <c r="H33" s="12">
        <v>0</v>
      </c>
      <c r="I33" s="12">
        <v>600000</v>
      </c>
      <c r="J33" s="12">
        <v>495000</v>
      </c>
      <c r="K33" s="12">
        <v>600000</v>
      </c>
      <c r="L33" s="12">
        <v>190711</v>
      </c>
      <c r="M33" s="12">
        <v>0</v>
      </c>
      <c r="N33" s="12">
        <v>1191290</v>
      </c>
      <c r="O33" s="12">
        <v>0</v>
      </c>
      <c r="P33" s="13">
        <v>1086495</v>
      </c>
      <c r="Q33" s="14">
        <f t="shared" ref="Q33:Q37" si="10">(E33+F33+G33+H33+I33+J33+K33+L33+M33+N33+O33+P33)</f>
        <v>4163496</v>
      </c>
    </row>
    <row r="34" spans="1:17" x14ac:dyDescent="0.25">
      <c r="A34" s="26"/>
      <c r="B34" s="20"/>
      <c r="C34" s="3">
        <v>43</v>
      </c>
      <c r="D34" s="7" t="s">
        <v>21</v>
      </c>
      <c r="E34" s="12">
        <v>0</v>
      </c>
      <c r="F34" s="12">
        <v>0</v>
      </c>
      <c r="G34" s="12">
        <v>0</v>
      </c>
      <c r="H34" s="12">
        <v>204518</v>
      </c>
      <c r="I34" s="12">
        <v>1361176</v>
      </c>
      <c r="J34" s="12">
        <v>1692582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3">
        <v>1771635</v>
      </c>
      <c r="Q34" s="14">
        <f t="shared" si="10"/>
        <v>5029911</v>
      </c>
    </row>
    <row r="35" spans="1:17" x14ac:dyDescent="0.25">
      <c r="A35" s="26"/>
      <c r="B35" s="20"/>
      <c r="C35" s="3">
        <v>44</v>
      </c>
      <c r="D35" s="7" t="s">
        <v>22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3">
        <v>0</v>
      </c>
      <c r="Q35" s="14">
        <f t="shared" si="10"/>
        <v>0</v>
      </c>
    </row>
    <row r="36" spans="1:17" x14ac:dyDescent="0.25">
      <c r="A36" s="26"/>
      <c r="B36" s="20"/>
      <c r="C36" s="3">
        <v>45</v>
      </c>
      <c r="D36" s="7" t="s">
        <v>24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3">
        <v>0</v>
      </c>
      <c r="Q36" s="14">
        <f t="shared" si="10"/>
        <v>0</v>
      </c>
    </row>
    <row r="37" spans="1:17" x14ac:dyDescent="0.25">
      <c r="A37" s="26"/>
      <c r="B37" s="20"/>
      <c r="C37" s="3">
        <v>46</v>
      </c>
      <c r="D37" s="7" t="s">
        <v>29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3">
        <v>0</v>
      </c>
      <c r="Q37" s="14">
        <f t="shared" si="10"/>
        <v>0</v>
      </c>
    </row>
    <row r="38" spans="1:17" x14ac:dyDescent="0.25">
      <c r="A38" s="26"/>
      <c r="B38" s="20"/>
      <c r="C38" s="3">
        <v>47</v>
      </c>
      <c r="D38" s="7" t="s">
        <v>30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3">
        <v>0</v>
      </c>
      <c r="Q38" s="14">
        <f t="shared" ref="Q38:Q40" si="11">(E38+F38+G38+H38+I38+J38+K38+L38+M38+N38+O38+P38)</f>
        <v>0</v>
      </c>
    </row>
    <row r="39" spans="1:17" x14ac:dyDescent="0.25">
      <c r="A39" s="26"/>
      <c r="B39" s="20"/>
      <c r="C39" s="3">
        <v>48</v>
      </c>
      <c r="D39" s="7" t="s">
        <v>26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v>0</v>
      </c>
      <c r="Q39" s="14">
        <f t="shared" si="11"/>
        <v>0</v>
      </c>
    </row>
    <row r="40" spans="1:17" x14ac:dyDescent="0.25">
      <c r="A40" s="26"/>
      <c r="B40" s="20"/>
      <c r="C40" s="3">
        <v>49</v>
      </c>
      <c r="D40" s="7" t="s">
        <v>31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v>0</v>
      </c>
      <c r="Q40" s="14">
        <f t="shared" si="11"/>
        <v>0</v>
      </c>
    </row>
    <row r="41" spans="1:17" x14ac:dyDescent="0.25">
      <c r="A41" s="27"/>
      <c r="B41" s="22"/>
      <c r="C41" s="4">
        <v>40</v>
      </c>
      <c r="D41" s="5" t="s">
        <v>13</v>
      </c>
      <c r="E41" s="16">
        <f>(E32+E33+E34+E35+E36+E37+E38+E39+E40)</f>
        <v>0</v>
      </c>
      <c r="F41" s="16">
        <f t="shared" ref="F41:P41" si="12">(F32+F33+F34+F35+F36+F37+F38+F39+F40)</f>
        <v>0</v>
      </c>
      <c r="G41" s="16">
        <f t="shared" si="12"/>
        <v>0</v>
      </c>
      <c r="H41" s="16">
        <f>(H32+H33+H34+H35+H36+H37+H38+H39+H40)</f>
        <v>204518</v>
      </c>
      <c r="I41" s="16">
        <f>(I32+I33+I34+I35+I36+I37+I38+I39+I40)</f>
        <v>1961176</v>
      </c>
      <c r="J41" s="16">
        <f t="shared" si="12"/>
        <v>4887582</v>
      </c>
      <c r="K41" s="16">
        <f t="shared" si="12"/>
        <v>600000</v>
      </c>
      <c r="L41" s="16">
        <f t="shared" si="12"/>
        <v>1990711</v>
      </c>
      <c r="M41" s="16">
        <f t="shared" si="12"/>
        <v>0</v>
      </c>
      <c r="N41" s="16">
        <f t="shared" si="12"/>
        <v>3691290</v>
      </c>
      <c r="O41" s="16">
        <f t="shared" si="12"/>
        <v>900000</v>
      </c>
      <c r="P41" s="16">
        <f t="shared" si="12"/>
        <v>5458130</v>
      </c>
      <c r="Q41" s="14">
        <f>(E41+F41+G41+H41+I41+J41+K41+L41+M41+N41+O41+P41)</f>
        <v>19693407</v>
      </c>
    </row>
    <row r="42" spans="1:17" x14ac:dyDescent="0.25">
      <c r="A42" s="21">
        <v>50</v>
      </c>
      <c r="B42" s="21" t="s">
        <v>32</v>
      </c>
      <c r="C42" s="3">
        <v>51</v>
      </c>
      <c r="D42" s="7" t="s">
        <v>33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v>0</v>
      </c>
      <c r="Q42" s="14">
        <f>(E42+F42+G42+H42+I42+J42+K42+L42+M42+N42+O42+P42)</f>
        <v>0</v>
      </c>
    </row>
    <row r="43" spans="1:17" x14ac:dyDescent="0.25">
      <c r="A43" s="20"/>
      <c r="B43" s="20"/>
      <c r="C43" s="3">
        <v>52</v>
      </c>
      <c r="D43" s="7" t="s">
        <v>34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v>0</v>
      </c>
      <c r="Q43" s="14">
        <f t="shared" ref="Q43:Q48" si="13">(E43+F43+G43+H43+I43+J43+K43+L43+M43+N43+O43+P43)</f>
        <v>0</v>
      </c>
    </row>
    <row r="44" spans="1:17" x14ac:dyDescent="0.25">
      <c r="A44" s="20"/>
      <c r="B44" s="20"/>
      <c r="C44" s="3">
        <v>53</v>
      </c>
      <c r="D44" s="7" t="s">
        <v>35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>
        <v>0</v>
      </c>
      <c r="Q44" s="14">
        <f t="shared" si="13"/>
        <v>0</v>
      </c>
    </row>
    <row r="45" spans="1:17" x14ac:dyDescent="0.25">
      <c r="A45" s="20"/>
      <c r="B45" s="20"/>
      <c r="C45" s="3">
        <v>54</v>
      </c>
      <c r="D45" s="7" t="s">
        <v>36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3">
        <v>0</v>
      </c>
      <c r="Q45" s="14">
        <f t="shared" si="13"/>
        <v>0</v>
      </c>
    </row>
    <row r="46" spans="1:17" x14ac:dyDescent="0.25">
      <c r="A46" s="20"/>
      <c r="B46" s="20"/>
      <c r="C46" s="3">
        <v>55</v>
      </c>
      <c r="D46" s="7" t="s">
        <v>24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v>0</v>
      </c>
      <c r="Q46" s="14">
        <f t="shared" si="13"/>
        <v>0</v>
      </c>
    </row>
    <row r="47" spans="1:17" x14ac:dyDescent="0.25">
      <c r="A47" s="20"/>
      <c r="B47" s="20"/>
      <c r="C47" s="3">
        <v>56</v>
      </c>
      <c r="D47" s="7" t="s">
        <v>37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3">
        <v>0</v>
      </c>
      <c r="Q47" s="14">
        <f t="shared" si="13"/>
        <v>0</v>
      </c>
    </row>
    <row r="48" spans="1:17" x14ac:dyDescent="0.25">
      <c r="A48" s="20"/>
      <c r="B48" s="20"/>
      <c r="C48" s="3">
        <v>57</v>
      </c>
      <c r="D48" s="7" t="s">
        <v>38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126540</v>
      </c>
      <c r="M48" s="12">
        <v>0</v>
      </c>
      <c r="N48" s="12">
        <v>0</v>
      </c>
      <c r="O48" s="12">
        <v>0</v>
      </c>
      <c r="P48" s="13">
        <v>0</v>
      </c>
      <c r="Q48" s="14">
        <f t="shared" si="13"/>
        <v>126540</v>
      </c>
    </row>
    <row r="49" spans="1:17" x14ac:dyDescent="0.25">
      <c r="A49" s="22"/>
      <c r="B49" s="22"/>
      <c r="C49" s="4">
        <v>50</v>
      </c>
      <c r="D49" s="5" t="s">
        <v>13</v>
      </c>
      <c r="E49" s="16">
        <f>(E42+E43+E44+E45+E46+E47+E48)</f>
        <v>0</v>
      </c>
      <c r="F49" s="16">
        <f t="shared" ref="F49:P49" si="14">(F42+F43+F44+F45+F46+F47+F48)</f>
        <v>0</v>
      </c>
      <c r="G49" s="16">
        <f t="shared" si="14"/>
        <v>0</v>
      </c>
      <c r="H49" s="16">
        <f t="shared" si="14"/>
        <v>0</v>
      </c>
      <c r="I49" s="16">
        <f t="shared" si="14"/>
        <v>0</v>
      </c>
      <c r="J49" s="16">
        <f t="shared" si="14"/>
        <v>0</v>
      </c>
      <c r="K49" s="16">
        <f t="shared" si="14"/>
        <v>0</v>
      </c>
      <c r="L49" s="16">
        <f t="shared" si="14"/>
        <v>126540</v>
      </c>
      <c r="M49" s="16">
        <f t="shared" si="14"/>
        <v>0</v>
      </c>
      <c r="N49" s="16">
        <f t="shared" si="14"/>
        <v>0</v>
      </c>
      <c r="O49" s="16">
        <f t="shared" si="14"/>
        <v>0</v>
      </c>
      <c r="P49" s="16">
        <f t="shared" si="14"/>
        <v>0</v>
      </c>
      <c r="Q49" s="14">
        <f>(E49+F49+G49+H49+I49+J49+K49+L49+M49+N49+O49+P49)</f>
        <v>126540</v>
      </c>
    </row>
    <row r="50" spans="1:17" ht="15" customHeight="1" x14ac:dyDescent="0.25">
      <c r="A50" s="21">
        <v>60</v>
      </c>
      <c r="B50" s="21" t="s">
        <v>39</v>
      </c>
      <c r="C50" s="3">
        <v>61</v>
      </c>
      <c r="D50" s="7" t="s">
        <v>40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v>0</v>
      </c>
      <c r="Q50" s="14">
        <f t="shared" ref="Q50:Q55" si="15">(E50+F50+G50+H50+I50+J50+K50+L50+M50+N50+O50+P50)</f>
        <v>0</v>
      </c>
    </row>
    <row r="51" spans="1:17" ht="15" customHeight="1" x14ac:dyDescent="0.25">
      <c r="A51" s="20"/>
      <c r="B51" s="20"/>
      <c r="C51" s="3">
        <v>62</v>
      </c>
      <c r="D51" s="7" t="s">
        <v>33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v>0</v>
      </c>
      <c r="Q51" s="14">
        <f t="shared" si="15"/>
        <v>0</v>
      </c>
    </row>
    <row r="52" spans="1:17" ht="15" customHeight="1" x14ac:dyDescent="0.25">
      <c r="A52" s="20"/>
      <c r="B52" s="20"/>
      <c r="C52" s="3">
        <v>63</v>
      </c>
      <c r="D52" s="7" t="s">
        <v>34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v>0</v>
      </c>
      <c r="Q52" s="14">
        <f t="shared" si="15"/>
        <v>0</v>
      </c>
    </row>
    <row r="53" spans="1:17" ht="15" customHeight="1" x14ac:dyDescent="0.25">
      <c r="A53" s="20"/>
      <c r="B53" s="20"/>
      <c r="C53" s="3">
        <v>64</v>
      </c>
      <c r="D53" s="7" t="s">
        <v>35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v>0</v>
      </c>
      <c r="Q53" s="14">
        <f t="shared" si="15"/>
        <v>0</v>
      </c>
    </row>
    <row r="54" spans="1:17" ht="15" customHeight="1" x14ac:dyDescent="0.25">
      <c r="A54" s="20"/>
      <c r="B54" s="20"/>
      <c r="C54" s="3">
        <v>65</v>
      </c>
      <c r="D54" s="7" t="s">
        <v>36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3">
        <v>0</v>
      </c>
      <c r="Q54" s="14">
        <f t="shared" si="15"/>
        <v>0</v>
      </c>
    </row>
    <row r="55" spans="1:17" ht="15" customHeight="1" x14ac:dyDescent="0.25">
      <c r="A55" s="20"/>
      <c r="B55" s="20"/>
      <c r="C55" s="10">
        <v>66</v>
      </c>
      <c r="D55" s="11" t="s">
        <v>41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3">
        <v>0</v>
      </c>
      <c r="Q55" s="14">
        <f t="shared" si="15"/>
        <v>0</v>
      </c>
    </row>
    <row r="56" spans="1:17" ht="15" customHeight="1" x14ac:dyDescent="0.25">
      <c r="A56" s="9"/>
      <c r="B56" s="8"/>
      <c r="C56" s="4">
        <v>60</v>
      </c>
      <c r="D56" s="5" t="s">
        <v>13</v>
      </c>
      <c r="E56" s="14">
        <f>(E50+E51+E52+E53+E54+E55)</f>
        <v>0</v>
      </c>
      <c r="F56" s="14">
        <v>0</v>
      </c>
      <c r="G56" s="14">
        <f t="shared" ref="G56:Q56" si="16">(G50+G51+G52+G53+G54+G55)</f>
        <v>0</v>
      </c>
      <c r="H56" s="14">
        <f t="shared" si="16"/>
        <v>0</v>
      </c>
      <c r="I56" s="14">
        <f t="shared" si="16"/>
        <v>0</v>
      </c>
      <c r="J56" s="14">
        <f t="shared" si="16"/>
        <v>0</v>
      </c>
      <c r="K56" s="14">
        <f t="shared" si="16"/>
        <v>0</v>
      </c>
      <c r="L56" s="14">
        <f t="shared" si="16"/>
        <v>0</v>
      </c>
      <c r="M56" s="14">
        <f t="shared" si="16"/>
        <v>0</v>
      </c>
      <c r="N56" s="14">
        <f t="shared" si="16"/>
        <v>0</v>
      </c>
      <c r="O56" s="14">
        <f t="shared" si="16"/>
        <v>0</v>
      </c>
      <c r="P56" s="14">
        <f t="shared" si="16"/>
        <v>0</v>
      </c>
      <c r="Q56" s="14">
        <f t="shared" si="16"/>
        <v>0</v>
      </c>
    </row>
    <row r="58" spans="1:17" x14ac:dyDescent="0.25">
      <c r="D58" s="17" t="s">
        <v>54</v>
      </c>
      <c r="E58" s="18">
        <f>(E12+E21+E31+E41+E49+E56)</f>
        <v>0</v>
      </c>
      <c r="F58" s="18">
        <f t="shared" ref="F58:Q58" si="17">(F12+F21+F31+F41+F49+F56)</f>
        <v>0</v>
      </c>
      <c r="G58" s="18">
        <f t="shared" si="17"/>
        <v>13946616</v>
      </c>
      <c r="H58" s="18">
        <f t="shared" si="17"/>
        <v>5659361</v>
      </c>
      <c r="I58" s="18">
        <f t="shared" si="17"/>
        <v>7721782</v>
      </c>
      <c r="J58" s="18">
        <f t="shared" si="17"/>
        <v>10554854</v>
      </c>
      <c r="K58" s="18">
        <f t="shared" si="17"/>
        <v>4488608</v>
      </c>
      <c r="L58" s="18">
        <f t="shared" si="17"/>
        <v>9189855</v>
      </c>
      <c r="M58" s="18">
        <f t="shared" si="17"/>
        <v>7077201</v>
      </c>
      <c r="N58" s="18">
        <f t="shared" si="17"/>
        <v>9471229</v>
      </c>
      <c r="O58" s="18">
        <f t="shared" si="17"/>
        <v>5196613</v>
      </c>
      <c r="P58" s="18">
        <f t="shared" si="17"/>
        <v>12745395</v>
      </c>
      <c r="Q58" s="18">
        <f t="shared" si="17"/>
        <v>86051514</v>
      </c>
    </row>
  </sheetData>
  <mergeCells count="13">
    <mergeCell ref="A32:A41"/>
    <mergeCell ref="B32:B41"/>
    <mergeCell ref="A42:A49"/>
    <mergeCell ref="B42:B49"/>
    <mergeCell ref="B50:B55"/>
    <mergeCell ref="A50:A55"/>
    <mergeCell ref="A22:A31"/>
    <mergeCell ref="B22:B31"/>
    <mergeCell ref="A3:D3"/>
    <mergeCell ref="A5:A12"/>
    <mergeCell ref="B5:B12"/>
    <mergeCell ref="A13:A21"/>
    <mergeCell ref="B13:B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Aranguez Muñoz</dc:creator>
  <cp:lastModifiedBy>Jeannette Espinoza Espinoza</cp:lastModifiedBy>
  <dcterms:created xsi:type="dcterms:W3CDTF">2021-07-27T20:25:01Z</dcterms:created>
  <dcterms:modified xsi:type="dcterms:W3CDTF">2021-08-26T19:59:04Z</dcterms:modified>
</cp:coreProperties>
</file>